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DIF SAYULA\DIF SAYULA 2018-2021\OFICIOS\"/>
    </mc:Choice>
  </mc:AlternateContent>
  <bookViews>
    <workbookView xWindow="0" yWindow="0" windowWidth="24000" windowHeight="9735"/>
  </bookViews>
  <sheets>
    <sheet name="Hoja2" sheetId="1" r:id="rId1"/>
  </sheets>
  <externalReferences>
    <externalReference r:id="rId2"/>
    <externalReference r:id="rId3"/>
  </externalReferences>
  <definedNames>
    <definedName name="SPE.Qn">[1]Tablas!$B$28:$F$49</definedName>
    <definedName name="SPE.Qn1">[2]Tablas!$B$28:$F$49</definedName>
    <definedName name="T.Qn">[1]Tablas!$A$27:$F$49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N25" i="1" s="1"/>
  <c r="G24" i="1"/>
  <c r="N24" i="1" s="1"/>
  <c r="G23" i="1"/>
  <c r="N23" i="1" s="1"/>
  <c r="G22" i="1"/>
  <c r="N22" i="1" s="1"/>
  <c r="G21" i="1"/>
  <c r="N21" i="1" s="1"/>
  <c r="G20" i="1"/>
  <c r="N20" i="1" s="1"/>
  <c r="G19" i="1"/>
  <c r="N19" i="1" s="1"/>
  <c r="G18" i="1"/>
  <c r="N18" i="1" s="1"/>
  <c r="G17" i="1"/>
  <c r="N17" i="1" s="1"/>
  <c r="G16" i="1"/>
  <c r="N16" i="1" s="1"/>
  <c r="G15" i="1"/>
  <c r="N15" i="1" s="1"/>
  <c r="G14" i="1"/>
  <c r="N14" i="1" s="1"/>
  <c r="G13" i="1"/>
  <c r="N13" i="1" s="1"/>
  <c r="G12" i="1"/>
  <c r="N12" i="1" s="1"/>
  <c r="G11" i="1"/>
  <c r="N11" i="1" s="1"/>
  <c r="G10" i="1"/>
  <c r="N10" i="1" s="1"/>
  <c r="G9" i="1"/>
  <c r="N9" i="1" s="1"/>
  <c r="G8" i="1"/>
  <c r="N8" i="1" s="1"/>
  <c r="G7" i="1"/>
  <c r="N7" i="1" s="1"/>
  <c r="G6" i="1"/>
  <c r="N6" i="1" s="1"/>
  <c r="G5" i="1"/>
  <c r="N5" i="1" s="1"/>
  <c r="G4" i="1"/>
  <c r="N4" i="1" s="1"/>
  <c r="G3" i="1"/>
  <c r="N3" i="1" s="1"/>
</calcChain>
</file>

<file path=xl/sharedStrings.xml><?xml version="1.0" encoding="utf-8"?>
<sst xmlns="http://schemas.openxmlformats.org/spreadsheetml/2006/main" count="70" uniqueCount="50">
  <si>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</si>
  <si>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</si>
  <si>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</si>
  <si>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</si>
  <si>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</si>
  <si>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</si>
  <si>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</si>
  <si>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</si>
  <si>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</si>
  <si>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</si>
  <si>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</si>
  <si>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</si>
  <si>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HORAS EXTRAORDINARIAS</t>
  </si>
  <si>
    <t>COMPENSACIONES</t>
  </si>
  <si>
    <t>OTRAS PRESTACIONES</t>
  </si>
  <si>
    <t>PSICOLOGA</t>
  </si>
  <si>
    <t>PSICOLOGIA</t>
  </si>
  <si>
    <t>RECEPCIONISTA</t>
  </si>
  <si>
    <t>ADMINISTRACION</t>
  </si>
  <si>
    <t>ENCARGADA DE ALIMENTARIA</t>
  </si>
  <si>
    <t>ASISTENCIA ALIMENTARIA</t>
  </si>
  <si>
    <t>PROMOTORA A</t>
  </si>
  <si>
    <t>NUTRIOLOGA A</t>
  </si>
  <si>
    <t>NUTRIOLOGA B</t>
  </si>
  <si>
    <t>COMEDOR</t>
  </si>
  <si>
    <t>COCINERA A</t>
  </si>
  <si>
    <t>COCINERA B</t>
  </si>
  <si>
    <t>PROMOTORA B</t>
  </si>
  <si>
    <t>AUXILIAR DE COCINA</t>
  </si>
  <si>
    <t>JURIDICO</t>
  </si>
  <si>
    <t>JURIDICA</t>
  </si>
  <si>
    <t>SERVICIOS GENERALES</t>
  </si>
  <si>
    <t>AUXILIAR DE SERVICIOS GENERALES</t>
  </si>
  <si>
    <t>SECRETARIA</t>
  </si>
  <si>
    <t>EDUCADORA</t>
  </si>
  <si>
    <t>AUXILIAR DE SALA</t>
  </si>
  <si>
    <t>AUXILIAR DE SERVICIO</t>
  </si>
  <si>
    <t>AUXILIAR DE INTENDENCIA</t>
  </si>
  <si>
    <t>TRABAJADORA SOCIAL A</t>
  </si>
  <si>
    <t>TRABAJO SOCIAL</t>
  </si>
  <si>
    <t>TRABAJADORA SOCIAL B</t>
  </si>
  <si>
    <t>TRABAJADOR SOCIAL C</t>
  </si>
  <si>
    <t>ENFERMERA</t>
  </si>
  <si>
    <t>UNIDAD BASICA DE REHABILITACION</t>
  </si>
  <si>
    <t>TERAPISTA</t>
  </si>
  <si>
    <t>DIRECTOR GENERAL</t>
  </si>
  <si>
    <t>ENCARGADADE ADMINISTRACION Y FINANZAS</t>
  </si>
  <si>
    <t>ASISTENTE DE PRESIDENCIA Y DIRECCION</t>
  </si>
  <si>
    <t>ENCARGADO DE COMUNICACIÓN SOCIAL</t>
  </si>
  <si>
    <t>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</si>
</sst>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00\-00"/>
    <numFmt numFmtId="165" formatCode="0_ ;\-0\ 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8" xfId="0" applyFill="1" applyBorder="1" applyAlignment="1" applyProtection="1">
      <alignment vertical="center"/>
      <protection locked="0"/>
    </xf>
    <xf numFmtId="41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0" applyNumberFormat="1" applyFont="1" applyFill="1" applyBorder="1" applyAlignment="1" applyProtection="1">
      <alignment horizontal="center" vertical="center"/>
    </xf>
    <xf numFmtId="165" fontId="0" fillId="0" borderId="9" xfId="0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Font="1" applyFill="1" applyBorder="1" applyAlignment="1" applyProtection="1">
      <alignment horizontal="center" vertical="center"/>
      <protection locked="0"/>
    </xf>
    <xf numFmtId="166" fontId="0" fillId="0" borderId="8" xfId="0" applyNumberFormat="1" applyFont="1" applyFill="1" applyBorder="1" applyAlignment="1" applyProtection="1">
      <alignment horizontal="right" vertical="center"/>
      <protection locked="0"/>
    </xf>
    <xf numFmtId="166" fontId="0" fillId="0" borderId="9" xfId="0" applyNumberFormat="1" applyFont="1" applyFill="1" applyBorder="1" applyAlignment="1">
      <alignment vertical="center"/>
    </xf>
    <xf numFmtId="166" fontId="2" fillId="0" borderId="8" xfId="0" applyNumberFormat="1" applyFont="1" applyFill="1" applyBorder="1" applyAlignment="1">
      <alignment vertical="center"/>
    </xf>
    <xf numFmtId="0" fontId="0" fillId="0" borderId="8" xfId="0" applyFont="1" applyFill="1" applyBorder="1" applyAlignment="1" applyProtection="1">
      <alignment vertical="center"/>
      <protection locked="0"/>
    </xf>
    <xf numFmtId="41" fontId="0" fillId="0" borderId="8" xfId="0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Border="1"/>
    <xf numFmtId="3" fontId="4" fillId="0" borderId="10" xfId="0" applyNumberFormat="1" applyFont="1" applyFill="1" applyBorder="1"/>
    <xf numFmtId="3" fontId="0" fillId="0" borderId="9" xfId="0" applyNumberFormat="1" applyFont="1" applyFill="1" applyBorder="1" applyAlignment="1">
      <alignment vertical="center"/>
    </xf>
    <xf numFmtId="3" fontId="0" fillId="0" borderId="8" xfId="0" applyNumberFormat="1" applyFont="1" applyFill="1" applyBorder="1" applyAlignment="1" applyProtection="1">
      <alignment horizontal="right" vertical="center"/>
      <protection locked="0"/>
    </xf>
    <xf numFmtId="3" fontId="0" fillId="0" borderId="8" xfId="0" applyNumberFormat="1" applyBorder="1"/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rrar\Disco%20D\Rita\1%20CONTABILIDAD%20DIF%20SAYULA\DIF\ADMON%202015-2018\2016\NOMINAS\NOMINAS%202016%20(Autoguardado)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ita\1%20CONTABILIDAD%20DIF%20SAYULA\DIF\2015\NOMINAS\NOMINA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2016"/>
      <sheetName val="AREAS"/>
      <sheetName val="Hoja1"/>
      <sheetName val="Hoja2"/>
      <sheetName val="Tablas"/>
      <sheetName val="Ret.infonavit"/>
      <sheetName val="Info timbr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7">
          <cell r="A27" t="str">
            <v>Quincena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Limite inferior</v>
          </cell>
          <cell r="B28" t="str">
            <v>Limite superior</v>
          </cell>
          <cell r="C28" t="str">
            <v>Limite superior</v>
          </cell>
          <cell r="D28" t="str">
            <v>Cuota fija</v>
          </cell>
          <cell r="E28" t="str">
            <v>% de tarifa</v>
          </cell>
          <cell r="F28" t="str">
            <v>SPE</v>
          </cell>
        </row>
        <row r="29">
          <cell r="A29">
            <v>0.01</v>
          </cell>
          <cell r="B29">
            <v>5.0000000000000001E-3</v>
          </cell>
          <cell r="C29">
            <v>244.8</v>
          </cell>
          <cell r="D29">
            <v>0</v>
          </cell>
          <cell r="E29">
            <v>1.9199999999999998E-2</v>
          </cell>
          <cell r="F29">
            <v>200.85</v>
          </cell>
        </row>
        <row r="30">
          <cell r="A30">
            <v>244.81</v>
          </cell>
          <cell r="B30">
            <v>244.80500000000001</v>
          </cell>
          <cell r="C30">
            <v>872.85</v>
          </cell>
          <cell r="D30">
            <v>4.6500000000000004</v>
          </cell>
          <cell r="E30">
            <v>6.4000000000000001E-2</v>
          </cell>
          <cell r="F30">
            <v>200.85</v>
          </cell>
        </row>
        <row r="31">
          <cell r="A31">
            <v>244.81</v>
          </cell>
          <cell r="B31">
            <v>872.85500000000002</v>
          </cell>
          <cell r="C31">
            <v>1309.2</v>
          </cell>
          <cell r="D31">
            <v>4.6500000000000004</v>
          </cell>
          <cell r="E31">
            <v>6.4000000000000001E-2</v>
          </cell>
          <cell r="F31">
            <v>200.7</v>
          </cell>
        </row>
        <row r="32">
          <cell r="A32">
            <v>244.81</v>
          </cell>
          <cell r="B32">
            <v>1309.2050000000002</v>
          </cell>
          <cell r="C32">
            <v>1713.6</v>
          </cell>
          <cell r="D32">
            <v>4.6500000000000004</v>
          </cell>
          <cell r="E32">
            <v>6.4000000000000001E-2</v>
          </cell>
          <cell r="F32">
            <v>200.7</v>
          </cell>
        </row>
        <row r="33">
          <cell r="A33">
            <v>244.81</v>
          </cell>
          <cell r="B33">
            <v>1713.605</v>
          </cell>
          <cell r="C33">
            <v>1745.7</v>
          </cell>
          <cell r="D33">
            <v>4.6500000000000004</v>
          </cell>
          <cell r="E33">
            <v>6.4000000000000001E-2</v>
          </cell>
          <cell r="F33">
            <v>193.8</v>
          </cell>
        </row>
        <row r="34">
          <cell r="A34">
            <v>244.81</v>
          </cell>
          <cell r="B34">
            <v>1745.7050000000002</v>
          </cell>
          <cell r="C34">
            <v>2077.5</v>
          </cell>
          <cell r="D34">
            <v>4.6500000000000004</v>
          </cell>
          <cell r="E34">
            <v>6.4000000000000001E-2</v>
          </cell>
          <cell r="F34">
            <v>188.7</v>
          </cell>
        </row>
        <row r="35">
          <cell r="A35">
            <v>2077.5100000000002</v>
          </cell>
          <cell r="B35">
            <v>2077.5050000000001</v>
          </cell>
          <cell r="C35">
            <v>2193.75</v>
          </cell>
          <cell r="D35">
            <v>121.95</v>
          </cell>
          <cell r="E35">
            <v>0.10879999999999999</v>
          </cell>
          <cell r="F35">
            <v>188.7</v>
          </cell>
        </row>
        <row r="36">
          <cell r="A36">
            <v>2077.5100000000002</v>
          </cell>
          <cell r="B36">
            <v>2193.7550000000001</v>
          </cell>
          <cell r="C36">
            <v>2327.5500000000002</v>
          </cell>
          <cell r="D36">
            <v>121.95</v>
          </cell>
          <cell r="E36">
            <v>0.10879999999999999</v>
          </cell>
          <cell r="F36">
            <v>174.75</v>
          </cell>
        </row>
        <row r="37">
          <cell r="A37">
            <v>2077.5100000000002</v>
          </cell>
          <cell r="B37">
            <v>2327.5550000000003</v>
          </cell>
          <cell r="C37">
            <v>2632.65</v>
          </cell>
          <cell r="D37">
            <v>121.95</v>
          </cell>
          <cell r="E37">
            <v>0.10879999999999999</v>
          </cell>
          <cell r="F37">
            <v>160.35</v>
          </cell>
        </row>
        <row r="38">
          <cell r="A38">
            <v>2077.5100000000002</v>
          </cell>
          <cell r="B38">
            <v>2632.6550000000002</v>
          </cell>
          <cell r="C38">
            <v>3071.4</v>
          </cell>
          <cell r="D38">
            <v>121.95</v>
          </cell>
          <cell r="E38">
            <v>0.10879999999999999</v>
          </cell>
          <cell r="F38">
            <v>145.35</v>
          </cell>
        </row>
        <row r="39">
          <cell r="A39">
            <v>2077.5100000000002</v>
          </cell>
          <cell r="B39">
            <v>3071.4050000000002</v>
          </cell>
          <cell r="C39">
            <v>3510.15</v>
          </cell>
          <cell r="D39">
            <v>121.95</v>
          </cell>
          <cell r="E39">
            <v>0.10879999999999999</v>
          </cell>
          <cell r="F39">
            <v>125.1</v>
          </cell>
        </row>
        <row r="40">
          <cell r="A40">
            <v>2077.5100000000002</v>
          </cell>
          <cell r="B40">
            <v>3510.1550000000002</v>
          </cell>
          <cell r="C40">
            <v>3642.6</v>
          </cell>
          <cell r="D40">
            <v>121.95</v>
          </cell>
          <cell r="E40">
            <v>0.10879999999999999</v>
          </cell>
          <cell r="F40">
            <v>107.4</v>
          </cell>
        </row>
        <row r="41">
          <cell r="A41">
            <v>2077.5100000000002</v>
          </cell>
          <cell r="B41">
            <v>3642.605</v>
          </cell>
          <cell r="C41">
            <v>3651</v>
          </cell>
          <cell r="D41">
            <v>121.95</v>
          </cell>
          <cell r="E41">
            <v>0.10879999999999999</v>
          </cell>
          <cell r="F41">
            <v>0</v>
          </cell>
        </row>
        <row r="42">
          <cell r="A42">
            <v>3651.01</v>
          </cell>
          <cell r="B42">
            <v>3651.0050000000001</v>
          </cell>
          <cell r="C42">
            <v>4244.1000000000004</v>
          </cell>
          <cell r="D42">
            <v>293.25</v>
          </cell>
          <cell r="E42">
            <v>0.16</v>
          </cell>
          <cell r="F42">
            <v>0</v>
          </cell>
        </row>
        <row r="43">
          <cell r="A43">
            <v>4244.1099999999997</v>
          </cell>
          <cell r="B43">
            <v>4244.1050000000005</v>
          </cell>
          <cell r="C43">
            <v>5081.3999999999996</v>
          </cell>
          <cell r="D43">
            <v>388.05</v>
          </cell>
          <cell r="E43">
            <v>0.1792</v>
          </cell>
          <cell r="F43">
            <v>0</v>
          </cell>
        </row>
        <row r="44">
          <cell r="A44">
            <v>5081.41</v>
          </cell>
          <cell r="B44">
            <v>5081.4049999999997</v>
          </cell>
          <cell r="C44">
            <v>10248.450000000001</v>
          </cell>
          <cell r="D44">
            <v>538.20000000000005</v>
          </cell>
          <cell r="E44">
            <v>0.21360000000000001</v>
          </cell>
          <cell r="F44">
            <v>0</v>
          </cell>
        </row>
        <row r="45">
          <cell r="A45">
            <v>10248.459999999999</v>
          </cell>
          <cell r="B45">
            <v>10248.455</v>
          </cell>
          <cell r="C45">
            <v>16153.05</v>
          </cell>
          <cell r="D45">
            <v>1641.75</v>
          </cell>
          <cell r="E45">
            <v>0.23519999999999999</v>
          </cell>
          <cell r="F45">
            <v>0</v>
          </cell>
        </row>
        <row r="46">
          <cell r="A46">
            <v>16153.06</v>
          </cell>
          <cell r="B46">
            <v>16153.054999999998</v>
          </cell>
          <cell r="C46">
            <v>30838.799999999999</v>
          </cell>
          <cell r="D46">
            <v>3030.6</v>
          </cell>
          <cell r="E46">
            <v>0.3</v>
          </cell>
          <cell r="F46">
            <v>0</v>
          </cell>
        </row>
        <row r="47">
          <cell r="A47">
            <v>30838.81</v>
          </cell>
          <cell r="B47">
            <v>30838.805</v>
          </cell>
          <cell r="C47">
            <v>41118.449999999997</v>
          </cell>
          <cell r="D47">
            <v>7436.25</v>
          </cell>
          <cell r="E47">
            <v>0.32</v>
          </cell>
          <cell r="F47">
            <v>0</v>
          </cell>
        </row>
        <row r="48">
          <cell r="A48">
            <v>41118.46</v>
          </cell>
          <cell r="B48">
            <v>41118.454999999994</v>
          </cell>
          <cell r="C48">
            <v>123355.2</v>
          </cell>
          <cell r="D48">
            <v>10725.75</v>
          </cell>
          <cell r="E48">
            <v>0.34</v>
          </cell>
          <cell r="F48">
            <v>0</v>
          </cell>
        </row>
        <row r="49">
          <cell r="A49">
            <v>123355.21</v>
          </cell>
          <cell r="B49">
            <v>123355.205</v>
          </cell>
          <cell r="C49">
            <v>49999999.5</v>
          </cell>
          <cell r="D49">
            <v>38686.35</v>
          </cell>
          <cell r="E49">
            <v>0.35</v>
          </cell>
          <cell r="F49">
            <v>0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2015"/>
      <sheetName val="Tablas"/>
      <sheetName val="Ret.infonavit"/>
      <sheetName val="Info timbrado"/>
      <sheetName val="Hoja1"/>
    </sheetNames>
    <sheetDataSet>
      <sheetData sheetId="0" refreshError="1"/>
      <sheetData sheetId="1" refreshError="1">
        <row r="28">
          <cell r="B28" t="str">
            <v>Limite superior</v>
          </cell>
          <cell r="C28" t="str">
            <v>Limite superior</v>
          </cell>
          <cell r="D28" t="str">
            <v>Cuota fija</v>
          </cell>
          <cell r="E28" t="str">
            <v>% de tarifa</v>
          </cell>
          <cell r="F28" t="str">
            <v>SPE</v>
          </cell>
        </row>
        <row r="29">
          <cell r="B29">
            <v>5.0000000000000001E-3</v>
          </cell>
          <cell r="C29">
            <v>244.8</v>
          </cell>
          <cell r="D29">
            <v>0</v>
          </cell>
          <cell r="E29">
            <v>1.9199999999999998E-2</v>
          </cell>
          <cell r="F29">
            <v>200.85</v>
          </cell>
        </row>
        <row r="30">
          <cell r="B30">
            <v>244.80500000000001</v>
          </cell>
          <cell r="C30">
            <v>872.85</v>
          </cell>
          <cell r="D30">
            <v>4.6500000000000004</v>
          </cell>
          <cell r="E30">
            <v>6.4000000000000001E-2</v>
          </cell>
          <cell r="F30">
            <v>200.85</v>
          </cell>
        </row>
        <row r="31">
          <cell r="B31">
            <v>872.85500000000002</v>
          </cell>
          <cell r="C31">
            <v>1309.2</v>
          </cell>
          <cell r="D31">
            <v>4.6500000000000004</v>
          </cell>
          <cell r="E31">
            <v>6.4000000000000001E-2</v>
          </cell>
          <cell r="F31">
            <v>200.7</v>
          </cell>
        </row>
        <row r="32">
          <cell r="B32">
            <v>1309.2050000000002</v>
          </cell>
          <cell r="C32">
            <v>1713.6</v>
          </cell>
          <cell r="D32">
            <v>4.6500000000000004</v>
          </cell>
          <cell r="E32">
            <v>6.4000000000000001E-2</v>
          </cell>
          <cell r="F32">
            <v>200.7</v>
          </cell>
        </row>
        <row r="33">
          <cell r="B33">
            <v>1713.605</v>
          </cell>
          <cell r="C33">
            <v>1745.7</v>
          </cell>
          <cell r="D33">
            <v>4.6500000000000004</v>
          </cell>
          <cell r="E33">
            <v>6.4000000000000001E-2</v>
          </cell>
          <cell r="F33">
            <v>193.8</v>
          </cell>
        </row>
        <row r="34">
          <cell r="B34">
            <v>1745.7050000000002</v>
          </cell>
          <cell r="C34">
            <v>2077.5</v>
          </cell>
          <cell r="D34">
            <v>4.6500000000000004</v>
          </cell>
          <cell r="E34">
            <v>6.4000000000000001E-2</v>
          </cell>
          <cell r="F34">
            <v>188.7</v>
          </cell>
        </row>
        <row r="35">
          <cell r="B35">
            <v>2077.5050000000001</v>
          </cell>
          <cell r="C35">
            <v>2193.75</v>
          </cell>
          <cell r="D35">
            <v>121.95</v>
          </cell>
          <cell r="E35">
            <v>0.10879999999999999</v>
          </cell>
          <cell r="F35">
            <v>188.7</v>
          </cell>
        </row>
        <row r="36">
          <cell r="B36">
            <v>2193.7550000000001</v>
          </cell>
          <cell r="C36">
            <v>2327.5500000000002</v>
          </cell>
          <cell r="D36">
            <v>121.95</v>
          </cell>
          <cell r="E36">
            <v>0.10879999999999999</v>
          </cell>
          <cell r="F36">
            <v>174.75</v>
          </cell>
        </row>
        <row r="37">
          <cell r="B37">
            <v>2327.5550000000003</v>
          </cell>
          <cell r="C37">
            <v>2632.65</v>
          </cell>
          <cell r="D37">
            <v>121.95</v>
          </cell>
          <cell r="E37">
            <v>0.10879999999999999</v>
          </cell>
          <cell r="F37">
            <v>160.35</v>
          </cell>
        </row>
        <row r="38">
          <cell r="B38">
            <v>2632.6550000000002</v>
          </cell>
          <cell r="C38">
            <v>3071.4</v>
          </cell>
          <cell r="D38">
            <v>121.95</v>
          </cell>
          <cell r="E38">
            <v>0.10879999999999999</v>
          </cell>
          <cell r="F38">
            <v>145.35</v>
          </cell>
        </row>
        <row r="39">
          <cell r="B39">
            <v>3071.4050000000002</v>
          </cell>
          <cell r="C39">
            <v>3510.15</v>
          </cell>
          <cell r="D39">
            <v>121.95</v>
          </cell>
          <cell r="E39">
            <v>0.10879999999999999</v>
          </cell>
          <cell r="F39">
            <v>125.1</v>
          </cell>
        </row>
        <row r="40">
          <cell r="B40">
            <v>3510.1550000000002</v>
          </cell>
          <cell r="C40">
            <v>3642.6</v>
          </cell>
          <cell r="D40">
            <v>121.95</v>
          </cell>
          <cell r="E40">
            <v>0.10879999999999999</v>
          </cell>
          <cell r="F40">
            <v>107.4</v>
          </cell>
        </row>
        <row r="41">
          <cell r="B41">
            <v>3642.605</v>
          </cell>
          <cell r="C41">
            <v>3651</v>
          </cell>
          <cell r="D41">
            <v>121.95</v>
          </cell>
          <cell r="E41">
            <v>0.10879999999999999</v>
          </cell>
          <cell r="F41">
            <v>0</v>
          </cell>
        </row>
        <row r="42">
          <cell r="B42">
            <v>3651.0050000000001</v>
          </cell>
          <cell r="C42">
            <v>4244.1000000000004</v>
          </cell>
          <cell r="D42">
            <v>293.25</v>
          </cell>
          <cell r="E42">
            <v>0.16</v>
          </cell>
          <cell r="F42">
            <v>0</v>
          </cell>
        </row>
        <row r="43">
          <cell r="B43">
            <v>4244.1050000000005</v>
          </cell>
          <cell r="C43">
            <v>5081.3999999999996</v>
          </cell>
          <cell r="D43">
            <v>388.05</v>
          </cell>
          <cell r="E43">
            <v>0.1792</v>
          </cell>
          <cell r="F43">
            <v>0</v>
          </cell>
        </row>
        <row r="44">
          <cell r="B44">
            <v>5081.4049999999997</v>
          </cell>
          <cell r="C44">
            <v>10248.450000000001</v>
          </cell>
          <cell r="D44">
            <v>538.20000000000005</v>
          </cell>
          <cell r="E44">
            <v>0.21360000000000001</v>
          </cell>
          <cell r="F44">
            <v>0</v>
          </cell>
        </row>
        <row r="45">
          <cell r="B45">
            <v>10248.455</v>
          </cell>
          <cell r="C45">
            <v>16153.05</v>
          </cell>
          <cell r="D45">
            <v>1641.75</v>
          </cell>
          <cell r="E45">
            <v>0.23519999999999999</v>
          </cell>
          <cell r="F45">
            <v>0</v>
          </cell>
        </row>
        <row r="46">
          <cell r="B46">
            <v>16153.054999999998</v>
          </cell>
          <cell r="C46">
            <v>30838.799999999999</v>
          </cell>
          <cell r="D46">
            <v>3030.6</v>
          </cell>
          <cell r="E46">
            <v>0.3</v>
          </cell>
          <cell r="F46">
            <v>0</v>
          </cell>
        </row>
        <row r="47">
          <cell r="B47">
            <v>30838.805</v>
          </cell>
          <cell r="C47">
            <v>41118.449999999997</v>
          </cell>
          <cell r="D47">
            <v>7436.25</v>
          </cell>
          <cell r="E47">
            <v>0.32</v>
          </cell>
          <cell r="F47">
            <v>0</v>
          </cell>
        </row>
        <row r="48">
          <cell r="B48">
            <v>41118.454999999994</v>
          </cell>
          <cell r="C48">
            <v>123355.2</v>
          </cell>
          <cell r="D48">
            <v>10725.75</v>
          </cell>
          <cell r="E48">
            <v>0.34</v>
          </cell>
          <cell r="F48">
            <v>0</v>
          </cell>
        </row>
        <row r="49">
          <cell r="B49">
            <v>123355.205</v>
          </cell>
          <cell r="C49">
            <v>49999999.5</v>
          </cell>
          <cell r="D49">
            <v>38686.35</v>
          </cell>
          <cell r="E49">
            <v>0.35</v>
          </cell>
          <cell r="F4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pane xSplit="13" ySplit="2" topLeftCell="N12" activePane="bottomRight" state="frozen"/>
      <selection pane="topRight" activeCell="N1" sqref="N1"/>
      <selection pane="bottomLeft" activeCell="A3" sqref="A3"/>
      <selection pane="bottomRight" activeCell="I34" sqref="I34"/>
    </sheetView>
  </sheetViews>
  <sheetFormatPr baseColWidth="10" defaultRowHeight="15" x14ac:dyDescent="0.25"/>
  <cols>
    <col min="1" max="1" width="44.140625" customWidth="1"/>
    <col min="2" max="2" width="22" hidden="1" customWidth="1"/>
    <col min="3" max="5" width="0" hidden="1" customWidth="1"/>
    <col min="7" max="7" width="0" hidden="1" customWidth="1"/>
    <col min="11" max="12" width="0" hidden="1" customWidth="1"/>
    <col min="14" max="14" width="0" hidden="1" customWidth="1"/>
  </cols>
  <sheetData>
    <row r="1" spans="1:14" ht="29.2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2"/>
      <c r="H1" s="5">
        <v>131</v>
      </c>
      <c r="I1" s="5">
        <v>132</v>
      </c>
      <c r="J1" s="5">
        <v>132</v>
      </c>
      <c r="K1" s="5">
        <v>133</v>
      </c>
      <c r="L1" s="5">
        <v>134</v>
      </c>
      <c r="M1" s="5">
        <v>1500</v>
      </c>
      <c r="N1" s="6" t="s">
        <v>6</v>
      </c>
    </row>
    <row r="2" spans="1:14" ht="63.75" x14ac:dyDescent="0.25">
      <c r="A2" s="7"/>
      <c r="B2" s="8"/>
      <c r="C2" s="9"/>
      <c r="D2" s="10"/>
      <c r="E2" s="10"/>
      <c r="F2" s="11" t="s">
        <v>7</v>
      </c>
      <c r="G2" s="11" t="s">
        <v>8</v>
      </c>
      <c r="H2" s="11" t="s">
        <v>9</v>
      </c>
      <c r="I2" s="11" t="s">
        <v>10</v>
      </c>
      <c r="J2" s="11" t="s">
        <v>11</v>
      </c>
      <c r="K2" s="11" t="s">
        <v>12</v>
      </c>
      <c r="L2" s="11" t="s">
        <v>13</v>
      </c>
      <c r="M2" s="11" t="s">
        <v>14</v>
      </c>
      <c r="N2" s="12"/>
    </row>
    <row r="3" spans="1:14" x14ac:dyDescent="0.25">
      <c r="A3" s="13" t="s">
        <v>15</v>
      </c>
      <c r="B3" s="14" t="s">
        <v>16</v>
      </c>
      <c r="C3" s="15">
        <v>113</v>
      </c>
      <c r="D3" s="16">
        <v>17</v>
      </c>
      <c r="E3" s="17">
        <v>2</v>
      </c>
      <c r="F3" s="18">
        <v>8168</v>
      </c>
      <c r="G3" s="19">
        <f t="shared" ref="G3:G25" si="0">IF(D3="","SE REQUIERE ASIGNAR LA FUENTE DE FINANCIAMIENTO",IF(E3="","ES NECESARIO ESTABLECER EL NÚMERO DE PLAZAS",IF(F3="","SE NECESITA ESTABLECER UN MONTO MENSUAL",E3*F3*12)))</f>
        <v>196032</v>
      </c>
      <c r="H3" s="18">
        <v>12703</v>
      </c>
      <c r="I3" s="18">
        <v>2723</v>
      </c>
      <c r="J3" s="18">
        <v>30756</v>
      </c>
      <c r="K3" s="18"/>
      <c r="L3" s="18"/>
      <c r="M3" s="18">
        <v>11952</v>
      </c>
      <c r="N3" s="20">
        <f t="shared" ref="N3:N27" si="1">SUM(G3:M3)</f>
        <v>254166</v>
      </c>
    </row>
    <row r="4" spans="1:14" x14ac:dyDescent="0.25">
      <c r="A4" s="21" t="s">
        <v>17</v>
      </c>
      <c r="B4" s="22" t="s">
        <v>18</v>
      </c>
      <c r="C4" s="15">
        <v>113</v>
      </c>
      <c r="D4" s="16">
        <v>17</v>
      </c>
      <c r="E4" s="17">
        <v>1</v>
      </c>
      <c r="F4" s="18">
        <v>6566</v>
      </c>
      <c r="G4" s="19">
        <f t="shared" si="0"/>
        <v>78792</v>
      </c>
      <c r="H4" s="18">
        <v>4234</v>
      </c>
      <c r="I4" s="18">
        <v>1098</v>
      </c>
      <c r="J4" s="18">
        <v>12296</v>
      </c>
      <c r="K4" s="18"/>
      <c r="L4" s="18"/>
      <c r="M4" s="18">
        <v>5083</v>
      </c>
      <c r="N4" s="20">
        <f t="shared" si="1"/>
        <v>101503</v>
      </c>
    </row>
    <row r="5" spans="1:14" x14ac:dyDescent="0.25">
      <c r="A5" s="21" t="s">
        <v>19</v>
      </c>
      <c r="B5" s="22" t="s">
        <v>20</v>
      </c>
      <c r="C5" s="15">
        <v>113</v>
      </c>
      <c r="D5" s="16">
        <v>17</v>
      </c>
      <c r="E5" s="17">
        <v>1</v>
      </c>
      <c r="F5" s="23">
        <v>7350</v>
      </c>
      <c r="G5" s="19">
        <f t="shared" si="0"/>
        <v>88200</v>
      </c>
      <c r="H5" s="23">
        <v>4234</v>
      </c>
      <c r="I5" s="23">
        <v>1274</v>
      </c>
      <c r="J5" s="23">
        <v>13675</v>
      </c>
      <c r="K5" s="23"/>
      <c r="L5" s="23"/>
      <c r="M5" s="23">
        <v>5475</v>
      </c>
      <c r="N5" s="20">
        <f t="shared" si="1"/>
        <v>112858</v>
      </c>
    </row>
    <row r="6" spans="1:14" x14ac:dyDescent="0.25">
      <c r="A6" s="21" t="s">
        <v>21</v>
      </c>
      <c r="B6" s="22" t="s">
        <v>20</v>
      </c>
      <c r="C6" s="15">
        <v>113</v>
      </c>
      <c r="D6" s="16">
        <v>17</v>
      </c>
      <c r="E6" s="17">
        <v>1</v>
      </c>
      <c r="F6" s="18">
        <v>7647</v>
      </c>
      <c r="G6" s="19">
        <f t="shared" si="0"/>
        <v>91764</v>
      </c>
      <c r="H6" s="18">
        <v>4234</v>
      </c>
      <c r="I6" s="18">
        <v>1280</v>
      </c>
      <c r="J6" s="18">
        <v>14220</v>
      </c>
      <c r="K6" s="18"/>
      <c r="L6" s="18"/>
      <c r="M6" s="18">
        <v>5805</v>
      </c>
      <c r="N6" s="20">
        <f t="shared" si="1"/>
        <v>117303</v>
      </c>
    </row>
    <row r="7" spans="1:14" x14ac:dyDescent="0.25">
      <c r="A7" s="21" t="s">
        <v>22</v>
      </c>
      <c r="B7" s="22" t="s">
        <v>20</v>
      </c>
      <c r="C7" s="15">
        <v>113</v>
      </c>
      <c r="D7" s="16">
        <v>17</v>
      </c>
      <c r="E7" s="17">
        <v>1</v>
      </c>
      <c r="F7" s="18">
        <v>6640</v>
      </c>
      <c r="G7" s="19">
        <f t="shared" si="0"/>
        <v>79680</v>
      </c>
      <c r="H7" s="18">
        <v>4234</v>
      </c>
      <c r="I7" s="18">
        <v>1104</v>
      </c>
      <c r="J7" s="18">
        <v>12476</v>
      </c>
      <c r="K7" s="18"/>
      <c r="L7" s="18"/>
      <c r="M7" s="18">
        <v>5484</v>
      </c>
      <c r="N7" s="20">
        <f t="shared" si="1"/>
        <v>102978</v>
      </c>
    </row>
    <row r="8" spans="1:14" x14ac:dyDescent="0.25">
      <c r="A8" s="21" t="s">
        <v>23</v>
      </c>
      <c r="B8" s="22" t="s">
        <v>24</v>
      </c>
      <c r="C8" s="15">
        <v>113</v>
      </c>
      <c r="D8" s="16">
        <v>17</v>
      </c>
      <c r="E8" s="17">
        <v>1</v>
      </c>
      <c r="F8" s="18">
        <v>5537</v>
      </c>
      <c r="G8" s="19">
        <f t="shared" si="0"/>
        <v>66444</v>
      </c>
      <c r="H8" s="18">
        <v>5646</v>
      </c>
      <c r="I8" s="18">
        <v>925</v>
      </c>
      <c r="J8" s="18">
        <v>10656</v>
      </c>
      <c r="K8" s="18"/>
      <c r="L8" s="18"/>
      <c r="M8" s="18">
        <v>4569</v>
      </c>
      <c r="N8" s="20">
        <f t="shared" si="1"/>
        <v>88240</v>
      </c>
    </row>
    <row r="9" spans="1:14" x14ac:dyDescent="0.25">
      <c r="A9" s="21" t="s">
        <v>25</v>
      </c>
      <c r="B9" s="22" t="s">
        <v>24</v>
      </c>
      <c r="C9" s="15">
        <v>113</v>
      </c>
      <c r="D9" s="16">
        <v>17</v>
      </c>
      <c r="E9" s="17">
        <v>1</v>
      </c>
      <c r="F9" s="18">
        <v>5419</v>
      </c>
      <c r="G9" s="19">
        <f t="shared" si="0"/>
        <v>65028</v>
      </c>
      <c r="H9" s="18">
        <v>7057</v>
      </c>
      <c r="I9" s="18">
        <v>914</v>
      </c>
      <c r="J9" s="18">
        <v>10617</v>
      </c>
      <c r="K9" s="18"/>
      <c r="L9" s="18"/>
      <c r="M9" s="18">
        <v>4509</v>
      </c>
      <c r="N9" s="20">
        <f t="shared" si="1"/>
        <v>88125</v>
      </c>
    </row>
    <row r="10" spans="1:14" x14ac:dyDescent="0.25">
      <c r="A10" s="21" t="s">
        <v>26</v>
      </c>
      <c r="B10" s="22" t="s">
        <v>24</v>
      </c>
      <c r="C10" s="15">
        <v>113</v>
      </c>
      <c r="D10" s="16">
        <v>17</v>
      </c>
      <c r="E10" s="17">
        <v>1</v>
      </c>
      <c r="F10" s="23">
        <v>5217</v>
      </c>
      <c r="G10" s="19">
        <f t="shared" si="0"/>
        <v>62604</v>
      </c>
      <c r="H10" s="23">
        <v>4234</v>
      </c>
      <c r="I10" s="23">
        <v>874</v>
      </c>
      <c r="J10" s="23">
        <v>9924</v>
      </c>
      <c r="K10" s="23"/>
      <c r="L10" s="23"/>
      <c r="M10" s="23">
        <v>4408</v>
      </c>
      <c r="N10" s="20">
        <f t="shared" si="1"/>
        <v>82044</v>
      </c>
    </row>
    <row r="11" spans="1:14" x14ac:dyDescent="0.25">
      <c r="A11" s="21" t="s">
        <v>27</v>
      </c>
      <c r="B11" s="22" t="s">
        <v>24</v>
      </c>
      <c r="C11" s="15">
        <v>113</v>
      </c>
      <c r="D11" s="16">
        <v>17</v>
      </c>
      <c r="E11" s="17">
        <v>1</v>
      </c>
      <c r="F11" s="18">
        <v>5631</v>
      </c>
      <c r="G11" s="19">
        <f t="shared" si="0"/>
        <v>67572</v>
      </c>
      <c r="H11" s="18">
        <v>5646</v>
      </c>
      <c r="I11" s="18">
        <v>939</v>
      </c>
      <c r="J11" s="18">
        <v>10822</v>
      </c>
      <c r="K11" s="18"/>
      <c r="L11" s="18"/>
      <c r="M11" s="18">
        <v>4616</v>
      </c>
      <c r="N11" s="20">
        <f t="shared" si="1"/>
        <v>89595</v>
      </c>
    </row>
    <row r="12" spans="1:14" x14ac:dyDescent="0.25">
      <c r="A12" s="21" t="s">
        <v>28</v>
      </c>
      <c r="B12" s="22" t="s">
        <v>24</v>
      </c>
      <c r="C12" s="15">
        <v>113</v>
      </c>
      <c r="D12" s="16">
        <v>17</v>
      </c>
      <c r="E12" s="17">
        <v>1</v>
      </c>
      <c r="F12" s="18">
        <v>4322</v>
      </c>
      <c r="G12" s="19">
        <f t="shared" si="0"/>
        <v>51864</v>
      </c>
      <c r="H12" s="18">
        <v>7057</v>
      </c>
      <c r="I12" s="18">
        <v>720</v>
      </c>
      <c r="J12" s="18">
        <v>8717</v>
      </c>
      <c r="K12" s="18"/>
      <c r="L12" s="18"/>
      <c r="M12" s="18">
        <v>4143</v>
      </c>
      <c r="N12" s="20">
        <f t="shared" si="1"/>
        <v>72501</v>
      </c>
    </row>
    <row r="13" spans="1:14" x14ac:dyDescent="0.25">
      <c r="A13" s="21" t="s">
        <v>29</v>
      </c>
      <c r="B13" s="22" t="s">
        <v>30</v>
      </c>
      <c r="C13" s="15">
        <v>113</v>
      </c>
      <c r="D13" s="16">
        <v>17</v>
      </c>
      <c r="E13" s="17">
        <v>1</v>
      </c>
      <c r="F13" s="18">
        <v>8511</v>
      </c>
      <c r="G13" s="19">
        <f t="shared" si="0"/>
        <v>102132</v>
      </c>
      <c r="H13" s="18">
        <v>5646</v>
      </c>
      <c r="I13" s="18">
        <v>1415</v>
      </c>
      <c r="J13" s="18">
        <v>15884</v>
      </c>
      <c r="K13" s="18"/>
      <c r="L13" s="18"/>
      <c r="M13" s="18">
        <v>6055</v>
      </c>
      <c r="N13" s="20">
        <f t="shared" si="1"/>
        <v>131132</v>
      </c>
    </row>
    <row r="14" spans="1:14" x14ac:dyDescent="0.25">
      <c r="A14" s="21" t="s">
        <v>31</v>
      </c>
      <c r="B14" s="22" t="s">
        <v>31</v>
      </c>
      <c r="C14" s="15">
        <v>113</v>
      </c>
      <c r="D14" s="16">
        <v>17</v>
      </c>
      <c r="E14" s="17">
        <v>1</v>
      </c>
      <c r="F14" s="18">
        <v>6863</v>
      </c>
      <c r="G14" s="19">
        <f t="shared" si="0"/>
        <v>82356</v>
      </c>
      <c r="H14" s="18">
        <v>7057</v>
      </c>
      <c r="I14" s="18">
        <v>1144</v>
      </c>
      <c r="J14" s="18">
        <v>13156</v>
      </c>
      <c r="K14" s="18"/>
      <c r="L14" s="18"/>
      <c r="M14" s="18">
        <v>5233</v>
      </c>
      <c r="N14" s="20">
        <f t="shared" si="1"/>
        <v>108946</v>
      </c>
    </row>
    <row r="15" spans="1:14" x14ac:dyDescent="0.25">
      <c r="A15" s="21" t="s">
        <v>32</v>
      </c>
      <c r="B15" s="22" t="s">
        <v>31</v>
      </c>
      <c r="C15" s="15">
        <v>113</v>
      </c>
      <c r="D15" s="16">
        <v>17</v>
      </c>
      <c r="E15" s="17">
        <v>1</v>
      </c>
      <c r="F15" s="18">
        <v>6069</v>
      </c>
      <c r="G15" s="19">
        <f t="shared" si="0"/>
        <v>72828</v>
      </c>
      <c r="H15" s="18">
        <v>5646</v>
      </c>
      <c r="I15" s="18">
        <v>1012</v>
      </c>
      <c r="J15" s="18">
        <v>11592</v>
      </c>
      <c r="K15" s="18"/>
      <c r="L15" s="18"/>
      <c r="M15" s="18">
        <v>4838</v>
      </c>
      <c r="N15" s="20">
        <f t="shared" si="1"/>
        <v>95916</v>
      </c>
    </row>
    <row r="16" spans="1:14" x14ac:dyDescent="0.25">
      <c r="A16" s="21" t="s">
        <v>33</v>
      </c>
      <c r="B16" s="22" t="s">
        <v>31</v>
      </c>
      <c r="C16" s="15">
        <v>113</v>
      </c>
      <c r="D16" s="16">
        <v>17</v>
      </c>
      <c r="E16" s="17">
        <v>1</v>
      </c>
      <c r="F16" s="18">
        <v>5351</v>
      </c>
      <c r="G16" s="19">
        <f t="shared" si="0"/>
        <v>64212</v>
      </c>
      <c r="H16" s="18">
        <v>4234</v>
      </c>
      <c r="I16" s="18">
        <v>892</v>
      </c>
      <c r="J16" s="18">
        <v>10209</v>
      </c>
      <c r="K16" s="18"/>
      <c r="L16" s="18"/>
      <c r="M16" s="18">
        <v>4835</v>
      </c>
      <c r="N16" s="20">
        <f t="shared" si="1"/>
        <v>84382</v>
      </c>
    </row>
    <row r="17" spans="1:14" x14ac:dyDescent="0.25">
      <c r="A17" s="21" t="s">
        <v>34</v>
      </c>
      <c r="B17" s="22" t="s">
        <v>31</v>
      </c>
      <c r="C17" s="15">
        <v>113</v>
      </c>
      <c r="D17" s="16">
        <v>17</v>
      </c>
      <c r="E17" s="17">
        <v>3</v>
      </c>
      <c r="F17" s="18">
        <v>5146</v>
      </c>
      <c r="G17" s="19">
        <f t="shared" si="0"/>
        <v>185256</v>
      </c>
      <c r="H17" s="18">
        <v>21172</v>
      </c>
      <c r="I17" s="18">
        <v>2573</v>
      </c>
      <c r="J17" s="18">
        <v>30412</v>
      </c>
      <c r="K17" s="18"/>
      <c r="L17" s="18"/>
      <c r="M17" s="18">
        <v>14300</v>
      </c>
      <c r="N17" s="20">
        <f t="shared" si="1"/>
        <v>253713</v>
      </c>
    </row>
    <row r="18" spans="1:14" x14ac:dyDescent="0.25">
      <c r="A18" s="21" t="s">
        <v>35</v>
      </c>
      <c r="B18" s="22" t="s">
        <v>31</v>
      </c>
      <c r="C18" s="15">
        <v>113</v>
      </c>
      <c r="D18" s="16">
        <v>17</v>
      </c>
      <c r="E18" s="17">
        <v>4</v>
      </c>
      <c r="F18" s="18">
        <v>4633</v>
      </c>
      <c r="G18" s="19">
        <f t="shared" si="0"/>
        <v>222384</v>
      </c>
      <c r="H18" s="18">
        <v>25406</v>
      </c>
      <c r="I18" s="18">
        <v>3089</v>
      </c>
      <c r="J18" s="18">
        <v>36677</v>
      </c>
      <c r="K18" s="18"/>
      <c r="L18" s="18"/>
      <c r="M18" s="18">
        <v>16703</v>
      </c>
      <c r="N18" s="20">
        <f t="shared" si="1"/>
        <v>304259</v>
      </c>
    </row>
    <row r="19" spans="1:14" x14ac:dyDescent="0.25">
      <c r="A19" s="21" t="s">
        <v>36</v>
      </c>
      <c r="B19" s="22" t="s">
        <v>31</v>
      </c>
      <c r="C19" s="15">
        <v>113</v>
      </c>
      <c r="D19" s="16">
        <v>17</v>
      </c>
      <c r="E19" s="17">
        <v>1</v>
      </c>
      <c r="F19" s="23">
        <v>4322</v>
      </c>
      <c r="G19" s="19">
        <f t="shared" si="0"/>
        <v>51864</v>
      </c>
      <c r="H19" s="23">
        <v>7057</v>
      </c>
      <c r="I19" s="23">
        <v>720</v>
      </c>
      <c r="J19" s="23">
        <v>8689</v>
      </c>
      <c r="K19" s="23"/>
      <c r="L19" s="23"/>
      <c r="M19" s="23">
        <v>3965</v>
      </c>
      <c r="N19" s="20">
        <f t="shared" si="1"/>
        <v>72295</v>
      </c>
    </row>
    <row r="20" spans="1:14" x14ac:dyDescent="0.25">
      <c r="A20" s="21" t="s">
        <v>37</v>
      </c>
      <c r="B20" s="22" t="s">
        <v>31</v>
      </c>
      <c r="C20" s="15">
        <v>113</v>
      </c>
      <c r="D20" s="16">
        <v>17</v>
      </c>
      <c r="E20" s="17">
        <v>1</v>
      </c>
      <c r="F20" s="18">
        <v>4322</v>
      </c>
      <c r="G20" s="19">
        <f t="shared" si="0"/>
        <v>51864</v>
      </c>
      <c r="H20" s="18">
        <v>7057</v>
      </c>
      <c r="I20" s="18">
        <v>720</v>
      </c>
      <c r="J20" s="18">
        <v>8714</v>
      </c>
      <c r="K20" s="18"/>
      <c r="L20" s="18"/>
      <c r="M20" s="18">
        <v>4146</v>
      </c>
      <c r="N20" s="20">
        <f t="shared" si="1"/>
        <v>72501</v>
      </c>
    </row>
    <row r="21" spans="1:14" x14ac:dyDescent="0.25">
      <c r="A21" s="21" t="s">
        <v>38</v>
      </c>
      <c r="B21" s="22" t="s">
        <v>39</v>
      </c>
      <c r="C21" s="15">
        <v>113</v>
      </c>
      <c r="D21" s="16">
        <v>17</v>
      </c>
      <c r="E21" s="17">
        <v>1</v>
      </c>
      <c r="F21" s="18">
        <v>7299</v>
      </c>
      <c r="G21" s="19">
        <f t="shared" si="0"/>
        <v>87588</v>
      </c>
      <c r="H21" s="18">
        <v>4234</v>
      </c>
      <c r="I21" s="18">
        <v>1217</v>
      </c>
      <c r="J21" s="18">
        <v>13610</v>
      </c>
      <c r="K21" s="18"/>
      <c r="L21" s="18"/>
      <c r="M21" s="18">
        <v>5633</v>
      </c>
      <c r="N21" s="20">
        <f t="shared" si="1"/>
        <v>112282</v>
      </c>
    </row>
    <row r="22" spans="1:14" x14ac:dyDescent="0.25">
      <c r="A22" s="21" t="s">
        <v>40</v>
      </c>
      <c r="B22" s="22" t="s">
        <v>39</v>
      </c>
      <c r="C22" s="15">
        <v>113</v>
      </c>
      <c r="D22" s="16">
        <v>17</v>
      </c>
      <c r="E22" s="17">
        <v>1</v>
      </c>
      <c r="F22" s="18">
        <v>7138</v>
      </c>
      <c r="G22" s="19">
        <f t="shared" si="0"/>
        <v>85656</v>
      </c>
      <c r="H22" s="18">
        <v>4234</v>
      </c>
      <c r="I22" s="18">
        <v>1190</v>
      </c>
      <c r="J22" s="18">
        <v>13326</v>
      </c>
      <c r="K22" s="18"/>
      <c r="L22" s="18"/>
      <c r="M22" s="18">
        <v>5545</v>
      </c>
      <c r="N22" s="20">
        <f t="shared" si="1"/>
        <v>109951</v>
      </c>
    </row>
    <row r="23" spans="1:14" x14ac:dyDescent="0.25">
      <c r="A23" s="21" t="s">
        <v>41</v>
      </c>
      <c r="B23" s="22" t="s">
        <v>39</v>
      </c>
      <c r="C23" s="15">
        <v>113</v>
      </c>
      <c r="D23" s="16">
        <v>17</v>
      </c>
      <c r="E23" s="17">
        <v>2</v>
      </c>
      <c r="F23" s="18">
        <v>6765</v>
      </c>
      <c r="G23" s="19">
        <f t="shared" si="0"/>
        <v>162360</v>
      </c>
      <c r="H23" s="18">
        <v>12703</v>
      </c>
      <c r="I23" s="18">
        <v>2255</v>
      </c>
      <c r="J23" s="18">
        <v>25824</v>
      </c>
      <c r="K23" s="18"/>
      <c r="L23" s="18"/>
      <c r="M23" s="18">
        <v>10016</v>
      </c>
      <c r="N23" s="20">
        <f t="shared" si="1"/>
        <v>213158</v>
      </c>
    </row>
    <row r="24" spans="1:14" x14ac:dyDescent="0.25">
      <c r="A24" s="21" t="s">
        <v>42</v>
      </c>
      <c r="B24" s="22" t="s">
        <v>43</v>
      </c>
      <c r="C24" s="15">
        <v>113</v>
      </c>
      <c r="D24" s="16">
        <v>17</v>
      </c>
      <c r="E24" s="17">
        <v>1</v>
      </c>
      <c r="F24" s="23">
        <v>7127</v>
      </c>
      <c r="G24" s="19">
        <f t="shared" si="0"/>
        <v>85524</v>
      </c>
      <c r="H24" s="23">
        <v>7057</v>
      </c>
      <c r="I24" s="23">
        <v>1188</v>
      </c>
      <c r="J24" s="23">
        <v>13644</v>
      </c>
      <c r="K24" s="23"/>
      <c r="L24" s="23"/>
      <c r="M24" s="23">
        <v>5543</v>
      </c>
      <c r="N24" s="20">
        <f t="shared" si="1"/>
        <v>112956</v>
      </c>
    </row>
    <row r="25" spans="1:14" x14ac:dyDescent="0.25">
      <c r="A25" s="21" t="s">
        <v>44</v>
      </c>
      <c r="B25" s="22" t="s">
        <v>43</v>
      </c>
      <c r="C25" s="15">
        <v>113</v>
      </c>
      <c r="D25" s="16">
        <v>17</v>
      </c>
      <c r="E25" s="17">
        <v>2</v>
      </c>
      <c r="F25" s="18">
        <v>6760</v>
      </c>
      <c r="G25" s="19">
        <f t="shared" si="0"/>
        <v>162240</v>
      </c>
      <c r="H25" s="18">
        <v>12703</v>
      </c>
      <c r="I25" s="18">
        <v>2253</v>
      </c>
      <c r="J25" s="18">
        <v>25830</v>
      </c>
      <c r="K25" s="18"/>
      <c r="L25" s="18"/>
      <c r="M25" s="18">
        <v>10724</v>
      </c>
      <c r="N25" s="20">
        <f t="shared" si="1"/>
        <v>213750</v>
      </c>
    </row>
    <row r="26" spans="1:14" x14ac:dyDescent="0.25">
      <c r="A26" s="24" t="s">
        <v>45</v>
      </c>
      <c r="B26" s="22"/>
      <c r="C26" s="15"/>
      <c r="D26" s="16"/>
      <c r="E26" s="17"/>
      <c r="F26" s="25">
        <v>16239</v>
      </c>
      <c r="G26" s="26"/>
      <c r="H26" s="27"/>
      <c r="I26" s="27">
        <v>2706.5309999999999</v>
      </c>
      <c r="J26" s="27">
        <v>28548.340273972604</v>
      </c>
      <c r="K26" s="27"/>
      <c r="L26" s="27"/>
      <c r="M26" s="27">
        <v>8119.59</v>
      </c>
      <c r="N26" s="20"/>
    </row>
    <row r="27" spans="1:14" x14ac:dyDescent="0.25">
      <c r="A27" s="24" t="s">
        <v>46</v>
      </c>
      <c r="B27" s="22" t="s">
        <v>18</v>
      </c>
      <c r="C27" s="24"/>
      <c r="D27" s="24"/>
      <c r="E27" s="17">
        <v>1</v>
      </c>
      <c r="F27" s="28">
        <v>13624</v>
      </c>
      <c r="G27" s="28"/>
      <c r="H27" s="28">
        <v>5645.76</v>
      </c>
      <c r="I27" s="28">
        <v>2270.75</v>
      </c>
      <c r="J27" s="28">
        <v>24626.9</v>
      </c>
      <c r="K27" s="28"/>
      <c r="L27" s="28"/>
      <c r="M27" s="28">
        <v>6812.25</v>
      </c>
      <c r="N27" s="24"/>
    </row>
    <row r="28" spans="1:14" x14ac:dyDescent="0.25">
      <c r="A28" s="24" t="s">
        <v>47</v>
      </c>
      <c r="B28" s="22" t="s">
        <v>18</v>
      </c>
      <c r="C28" s="24"/>
      <c r="D28" s="24"/>
      <c r="E28" s="17">
        <v>1</v>
      </c>
      <c r="F28" s="28">
        <v>8513.24</v>
      </c>
      <c r="G28" s="28"/>
      <c r="H28" s="28"/>
      <c r="I28" s="28">
        <v>1418.8765000000001</v>
      </c>
      <c r="J28" s="28">
        <v>14966.230273972604</v>
      </c>
      <c r="K28" s="28"/>
      <c r="L28" s="28"/>
      <c r="M28" s="28">
        <v>4256.62</v>
      </c>
      <c r="N28" s="24"/>
    </row>
    <row r="29" spans="1:14" x14ac:dyDescent="0.25">
      <c r="A29" s="24" t="s">
        <v>48</v>
      </c>
      <c r="B29" s="22" t="s">
        <v>18</v>
      </c>
      <c r="C29" s="24"/>
      <c r="D29" s="24"/>
      <c r="E29" s="17">
        <v>1</v>
      </c>
      <c r="F29" s="28">
        <v>7723.44</v>
      </c>
      <c r="G29" s="28"/>
      <c r="H29" s="28"/>
      <c r="I29" s="28">
        <v>1287.2424999999998</v>
      </c>
      <c r="J29" s="28">
        <v>13577.762328767121</v>
      </c>
      <c r="K29" s="28"/>
      <c r="L29" s="28"/>
      <c r="M29" s="28">
        <v>3861.72</v>
      </c>
      <c r="N29" s="24"/>
    </row>
    <row r="30" spans="1:14" x14ac:dyDescent="0.25">
      <c r="A30" s="24" t="s">
        <v>49</v>
      </c>
      <c r="B30" s="22" t="s">
        <v>30</v>
      </c>
      <c r="C30" s="24"/>
      <c r="D30" s="24"/>
      <c r="E30" s="17">
        <v>1</v>
      </c>
      <c r="F30" s="25">
        <v>7827.9</v>
      </c>
      <c r="G30" s="28"/>
      <c r="H30" s="28"/>
      <c r="I30" s="28">
        <v>1304.6500000000001</v>
      </c>
      <c r="J30" s="28">
        <v>13761.376712328769</v>
      </c>
      <c r="K30" s="28"/>
      <c r="L30" s="28"/>
      <c r="M30" s="28">
        <v>3913.95</v>
      </c>
      <c r="N30" s="24"/>
    </row>
  </sheetData>
  <mergeCells count="7">
    <mergeCell ref="N1:N2"/>
    <mergeCell ref="A1:A2"/>
    <mergeCell ref="B1:B2"/>
    <mergeCell ref="C1:C2"/>
    <mergeCell ref="D1:D2"/>
    <mergeCell ref="E1:E2"/>
    <mergeCell ref="F1:G1"/>
  </mergeCells>
  <conditionalFormatting sqref="D3:F26 H3:M26 A3:B25 B26">
    <cfRule type="cellIs" dxfId="2" priority="3" operator="lessThanOrEqual">
      <formula>0</formula>
    </cfRule>
  </conditionalFormatting>
  <conditionalFormatting sqref="B27:B30">
    <cfRule type="cellIs" dxfId="1" priority="2" operator="lessThanOrEqual">
      <formula>0</formula>
    </cfRule>
  </conditionalFormatting>
  <conditionalFormatting sqref="E27:E30">
    <cfRule type="cellIs" dxfId="0" priority="1" operator="lessThanOrEqual">
      <formula>0</formula>
    </cfRule>
  </conditionalFormatting>
  <dataValidations count="3"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C3:C26 E3:E26">
      <formula1>0</formula1>
    </dataValidation>
    <dataValidation type="list" operator="greaterThanOrEqual" allowBlank="1" showInputMessage="1" showErrorMessage="1" errorTitle="Valor de la celda" error="La celda sólo permite números de la lista desplegable." sqref="D3:D26">
      <formula1>"11, 14, 15, 16, 17, 25"</formula1>
    </dataValidation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F3:F26 H3:M26">
      <formula1>0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UserID</dc:creator>
  <cp:lastModifiedBy>UserID</cp:lastModifiedBy>
  <dcterms:created xsi:type="dcterms:W3CDTF">2020-01-14T16:02:25Z</dcterms:created>
  <dcterms:modified xsi:type="dcterms:W3CDTF">2020-01-14T16:03:04Z</dcterms:modified>
</cp:coreProperties>
</file>